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<sst xmlns="http://schemas.openxmlformats.org/spreadsheetml/2006/main" count="24" uniqueCount="24">
  <si>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</si>
  <si>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</si>
  <si>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</si>
  <si>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</si>
  <si>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</si>
  <si>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</si>
  <si>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</si>
  <si>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</si>
  <si>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</si>
  <si>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</si>
  <si>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</si>
  <si>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</si>
  <si>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</si>
  <si>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</si>
  <si>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№38 ул.Советская</t>
  </si>
  <si>
    <t xml:space="preserve">                        ООО       "ТэксДом</t>
  </si>
  <si>
    <t>Администрация ООО "ТэксДом"</t>
  </si>
  <si>
    <t>Замер сопротивления изоляции</t>
  </si>
  <si>
    <t>Бак. и хим. анализ воды</t>
  </si>
  <si>
    <t>Работы на системе отопления</t>
  </si>
  <si>
    <t>Фасадные работы, входная группа(окна, двери,крыльца, скамейки, фундаменты, стены, полы)</t>
  </si>
  <si>
    <t>за 2023 год.</t>
  </si>
  <si>
    <t>Задолженность за квартиросъемщиками за коммунальные услуги на 01.03.24 года.</t>
  </si>
  <si>
    <r>
      <t>Остаток</t>
    </r>
    <r>
      <rPr>
        <sz val="14"/>
        <rFont val="Arial"/>
        <family val="2"/>
      </rPr>
      <t xml:space="preserve"> средств на лицевом счете на 01.01.2024 г.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</si>
</sst>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  <numFmt numFmtId="189" formatCode="0.00_ ;[Red]\-0.00\ "/>
    <numFmt numFmtId="190" formatCode="0.0_ ;[Red]\-0.0\ "/>
    <numFmt numFmtId="191" formatCode="0.000000_ ;[Red]\-0.00000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tabSelected="1" zoomScalePageLayoutView="0" workbookViewId="0" topLeftCell="A1">
      <selection activeCell="E1" sqref="E1:E16384"/>
    </sheetView>
  </sheetViews>
  <sheetFormatPr defaultColWidth="9.140625" defaultRowHeight="12.75"/>
  <cols>
    <col min="1" max="1" width="3.57421875" style="0" customWidth="1"/>
    <col min="2" max="2" width="6.57421875" style="0" customWidth="1"/>
    <col min="3" max="3" width="64.421875" style="0" customWidth="1"/>
    <col min="4" max="4" width="14.28125" style="0" customWidth="1"/>
  </cols>
  <sheetData>
    <row r="1" ht="17.25">
      <c r="C1" s="5" t="s">
        <v>15</v>
      </c>
    </row>
    <row r="2" spans="3:4" ht="18">
      <c r="C2" s="8" t="s">
        <v>14</v>
      </c>
      <c r="D2" s="8"/>
    </row>
    <row r="3" spans="3:4" ht="18">
      <c r="C3" s="9" t="s">
        <v>21</v>
      </c>
      <c r="D3" s="8"/>
    </row>
    <row r="4" spans="2:4" ht="30" customHeight="1">
      <c r="B4" s="3" t="s">
        <v>0</v>
      </c>
      <c r="C4" s="2" t="s">
        <v>2</v>
      </c>
      <c r="D4" s="3"/>
    </row>
    <row r="5" spans="2:4" ht="17.25">
      <c r="B5" s="1">
        <v>1</v>
      </c>
      <c r="C5" s="4" t="s">
        <v>9</v>
      </c>
      <c r="D5" s="13">
        <v>186463</v>
      </c>
    </row>
    <row r="6" spans="2:4" ht="15">
      <c r="B6" s="1">
        <v>2</v>
      </c>
      <c r="C6" s="4" t="s">
        <v>1</v>
      </c>
      <c r="D6" s="1"/>
    </row>
    <row r="7" spans="2:4" ht="19.5">
      <c r="B7" s="1"/>
      <c r="C7" s="15" t="s">
        <v>19</v>
      </c>
      <c r="D7" s="6">
        <v>3742</v>
      </c>
    </row>
    <row r="8" spans="2:4" ht="19.5">
      <c r="B8" s="1"/>
      <c r="C8" s="15" t="s">
        <v>3</v>
      </c>
      <c r="D8" s="6">
        <v>21707</v>
      </c>
    </row>
    <row r="9" spans="2:4" ht="19.5">
      <c r="B9" s="1"/>
      <c r="C9" s="15" t="s">
        <v>4</v>
      </c>
      <c r="D9" s="6">
        <v>5000</v>
      </c>
    </row>
    <row r="10" spans="2:4" ht="19.5">
      <c r="B10" s="1"/>
      <c r="C10" s="15" t="s">
        <v>5</v>
      </c>
      <c r="D10" s="6">
        <v>10456</v>
      </c>
    </row>
    <row r="11" spans="2:4" ht="19.5">
      <c r="B11" s="1"/>
      <c r="C11" s="15" t="s">
        <v>17</v>
      </c>
      <c r="D11" s="6">
        <v>0</v>
      </c>
    </row>
    <row r="12" spans="2:4" ht="19.5">
      <c r="B12" s="1"/>
      <c r="C12" s="15" t="s">
        <v>6</v>
      </c>
      <c r="D12" s="6">
        <f>55495-4068</f>
        <v>51427</v>
      </c>
    </row>
    <row r="13" spans="2:4" ht="19.5">
      <c r="B13" s="1"/>
      <c r="C13" s="15" t="s">
        <v>7</v>
      </c>
      <c r="D13" s="6">
        <v>3400</v>
      </c>
    </row>
    <row r="14" spans="2:4" ht="19.5">
      <c r="B14" s="1"/>
      <c r="C14" s="15" t="s">
        <v>11</v>
      </c>
      <c r="D14" s="6">
        <v>5483</v>
      </c>
    </row>
    <row r="15" spans="2:4" ht="62.25" customHeight="1">
      <c r="B15" s="1"/>
      <c r="C15" s="16" t="s">
        <v>20</v>
      </c>
      <c r="D15" s="6">
        <f>2086+1667+655+781</f>
        <v>5189</v>
      </c>
    </row>
    <row r="16" spans="2:4" ht="19.5">
      <c r="B16" s="1"/>
      <c r="C16" s="15" t="s">
        <v>10</v>
      </c>
      <c r="D16" s="10">
        <f>0.97*816.1*6+1.05*6*816.1</f>
        <v>9891.132</v>
      </c>
    </row>
    <row r="17" spans="2:6" ht="19.5">
      <c r="B17" s="1"/>
      <c r="C17" s="15" t="s">
        <v>13</v>
      </c>
      <c r="D17" s="10">
        <f>0.47*816.1*12</f>
        <v>4602.804</v>
      </c>
      <c r="F17" s="14"/>
    </row>
    <row r="18" spans="2:6" ht="19.5">
      <c r="B18" s="1"/>
      <c r="C18" s="15" t="s">
        <v>18</v>
      </c>
      <c r="D18" s="6">
        <v>0</v>
      </c>
      <c r="F18" s="14"/>
    </row>
    <row r="19" spans="2:4" ht="78" customHeight="1">
      <c r="B19" s="1"/>
      <c r="C19" s="16" t="s">
        <v>12</v>
      </c>
      <c r="D19" s="6">
        <f>53389+4910+11160+7458+8863</f>
        <v>85780</v>
      </c>
    </row>
    <row r="20" spans="2:4" ht="19.5">
      <c r="B20" s="1">
        <v>3</v>
      </c>
      <c r="C20" s="7" t="s">
        <v>8</v>
      </c>
      <c r="D20" s="12">
        <f>SUM(D7:D19)</f>
        <v>206677.936</v>
      </c>
    </row>
    <row r="21" spans="2:4" ht="19.5">
      <c r="B21" s="1">
        <v>4</v>
      </c>
      <c r="C21" s="17" t="s">
        <v>23</v>
      </c>
      <c r="D21" s="11">
        <f>D5-D20</f>
        <v>-20214.935999999987</v>
      </c>
    </row>
    <row r="22" spans="2:4" ht="38.25" customHeight="1">
      <c r="B22" s="1"/>
      <c r="C22" s="16" t="s">
        <v>22</v>
      </c>
      <c r="D22" s="10">
        <f>5472.2</f>
        <v>5472.2</v>
      </c>
    </row>
    <row r="24" ht="17.25">
      <c r="C24" s="5" t="s">
        <v>16</v>
      </c>
    </row>
  </sheetData>
  <sheetProtection/>
  <printOptions/>
  <pageMargins left="0.5118110236220472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2024-03-21T13:33:46Z</cp:lastPrinted>
  <dcterms:created xsi:type="dcterms:W3CDTF">1996-10-08T23:32:33Z</dcterms:created>
  <dcterms:modified xsi:type="dcterms:W3CDTF">2024-03-27T06:55:05Z</dcterms:modified>
  <cp:category/>
  <cp:version/>
  <cp:contentType/>
  <cp:contentStatus/>
</cp:coreProperties>
</file>