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1350" windowHeight="8700" activeTab="0"/>
  </bookViews>
  <sheets>
    <sheet name=" гис" sheetId="1" r:id="rId1"/>
  </sheets>
  <externalReferences>
    <externalReference r:id="rId4"/>
  </externalReferences>
  <definedNames>
    <definedName name="Справочник_работ_и_услуг">OFFSET('[1]СпрРабУсл'!$A$1:$A$65535,,,COUNTA('[1]СпрРабУсл'!$A$1:$A$65535))</definedName>
  </definedNames>
  <calcPr fullCalcOnLoad="1"/>
</workbook>
</file>

<file path=xl/sharedStrings.xml><?xml version="1.0" encoding="utf-8"?>
<sst xmlns="http://schemas.openxmlformats.org/spreadsheetml/2006/main" count="22" uniqueCount="22">
  <si>
    <t>№ п/п</t>
  </si>
  <si>
    <t>Работа (услуга)</t>
  </si>
  <si>
    <t>Цена, руб.</t>
  </si>
  <si>
    <t>Объем</t>
  </si>
  <si>
    <t>Кол-во</t>
  </si>
  <si>
    <t>Итого-стоимость, руб.</t>
  </si>
  <si>
    <t>Очистка кровли от скопления снега и наледи</t>
  </si>
  <si>
    <t>Техническое обслуживание электрических сетей и их оборудования на лестничных клетках</t>
  </si>
  <si>
    <t>Техническое обслуживание системы освещения общего имущества</t>
  </si>
  <si>
    <t>Осмотр чердачного помещения</t>
  </si>
  <si>
    <t>Осмотр наружных конструкций кирпичного или каменного дома</t>
  </si>
  <si>
    <t>Осмотр мест общего пользования и подвальных помещений</t>
  </si>
  <si>
    <t>Текущий ремонт: Общестроительные работы</t>
  </si>
  <si>
    <t>Техническое обслуживание инженерных сетей входящих в состав общего имущества многоквартирных  жилых домов</t>
  </si>
  <si>
    <t>Услуга по управлению</t>
  </si>
  <si>
    <t>Выкашивание газонов</t>
  </si>
  <si>
    <t>Техническое обслуживание жесткой кровли</t>
  </si>
  <si>
    <t>В процессе эксплуатации дымовых и вентиляционных каналов (периодическая проверка) - не реже 3 раз в год (не позднее чем за 7 календарных дней до начала отопительного сезона, в середине отопительного сезона и не позднее чем через 7 дней после окончания отопительного сезона)</t>
  </si>
  <si>
    <t>Сдвигание свежевыпавшего снега с территории I класса с неусовершенствованным покрытием</t>
  </si>
  <si>
    <t>Прочистка и рмонт вентиляционных каналов</t>
  </si>
  <si>
    <t>Замер сопротивления изоляции проводов, трубопроводов, проверка заземления оболочки электрокабеля, оборудования (насосы, щитовые)</t>
  </si>
  <si>
    <t>Перечень работ и услуг за 2023 год (с 01.01.2023 по 31.12.2023) по МКД  Горького 47 (отчет)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</si>
</sst>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_ ;[Red]\-0.00\ "/>
    <numFmt numFmtId="177" formatCode="0_ ;[Red]\-0\ "/>
    <numFmt numFmtId="178" formatCode="0.0_ ;[Red]\-0.0\ "/>
    <numFmt numFmtId="179" formatCode="0.000000_ ;[Red]\-0.000000\ 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17"/>
      <name val="Calibri"/>
      <family val="2"/>
    </font>
    <font>
      <sz val="8"/>
      <name val="Arial"/>
      <family val="2"/>
    </font>
    <font>
      <u val="single"/>
      <sz val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5" fillId="25" borderId="0" applyNumberFormat="0" applyBorder="0" applyAlignment="0" applyProtection="0"/>
    <xf numFmtId="0" fontId="2" fillId="16" borderId="0" applyNumberFormat="0" applyBorder="0" applyAlignment="0" applyProtection="0"/>
    <xf numFmtId="0" fontId="25" fillId="26" borderId="0" applyNumberFormat="0" applyBorder="0" applyAlignment="0" applyProtection="0"/>
    <xf numFmtId="0" fontId="2" fillId="18" borderId="0" applyNumberFormat="0" applyBorder="0" applyAlignment="0" applyProtection="0"/>
    <xf numFmtId="0" fontId="25" fillId="27" borderId="0" applyNumberFormat="0" applyBorder="0" applyAlignment="0" applyProtection="0"/>
    <xf numFmtId="0" fontId="2" fillId="28" borderId="0" applyNumberFormat="0" applyBorder="0" applyAlignment="0" applyProtection="0"/>
    <xf numFmtId="0" fontId="25" fillId="29" borderId="0" applyNumberFormat="0" applyBorder="0" applyAlignment="0" applyProtection="0"/>
    <xf numFmtId="0" fontId="2" fillId="30" borderId="0" applyNumberFormat="0" applyBorder="0" applyAlignment="0" applyProtection="0"/>
    <xf numFmtId="0" fontId="25" fillId="31" borderId="0" applyNumberFormat="0" applyBorder="0" applyAlignment="0" applyProtection="0"/>
    <xf numFmtId="0" fontId="2" fillId="32" borderId="0" applyNumberFormat="0" applyBorder="0" applyAlignment="0" applyProtection="0"/>
    <xf numFmtId="0" fontId="2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 wrapText="1"/>
    </xf>
    <xf numFmtId="49" fontId="0" fillId="0" borderId="0" xfId="0" applyNumberForma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6" borderId="10" xfId="78" applyFont="1" applyBorder="1" applyAlignment="1">
      <alignment horizontal="center" vertical="center" wrapText="1"/>
    </xf>
    <xf numFmtId="49" fontId="0" fillId="3" borderId="11" xfId="16" applyNumberFormat="1" applyFont="1" applyBorder="1" applyAlignment="1">
      <alignment horizontal="center" vertical="center" wrapText="1"/>
    </xf>
    <xf numFmtId="49" fontId="20" fillId="3" borderId="11" xfId="16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10" xfId="0" applyFont="1" applyBorder="1" applyAlignment="1">
      <alignment wrapText="1"/>
    </xf>
    <xf numFmtId="49" fontId="0" fillId="0" borderId="0" xfId="0" applyNumberFormat="1" applyAlignment="1">
      <alignment horizontal="right"/>
    </xf>
    <xf numFmtId="2" fontId="0" fillId="0" borderId="10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 wrapText="1"/>
    </xf>
    <xf numFmtId="0" fontId="23" fillId="0" borderId="0" xfId="0" applyFont="1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76" fontId="0" fillId="0" borderId="0" xfId="0" applyNumberForma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176" fontId="22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wrapText="1"/>
    </xf>
    <xf numFmtId="0" fontId="22" fillId="0" borderId="0" xfId="0" applyFont="1" applyBorder="1" applyAlignment="1">
      <alignment horizontal="center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ofessional\Desktop\&#1082;&#1086;&#1083;&#1075;&#1072;&#1085;&#1086;&#1074;&#1072;\&#1054;&#1090;&#1095;&#1077;&#1090;&#1099;%20&#1087;&#1086;%20&#1052;&#1050;&#1044;\&#1054;&#1090;&#1095;&#1077;&#1090;&#1099;%202019\&#1091;&#1087;&#1088;&#1072;&#1074;&#1083;&#1077;&#1085;&#1080;&#1077;%20&#1086;&#1090;&#1095;&#1077;&#1090;&#1099;%202019\&#1069;&#1082;&#1089;&#1087;&#1086;&#1088;&#1090;%20&#1087;&#1077;&#1088;&#1077;&#1095;&#1085;&#1103;%20&#1088;&#1072;&#1073;&#1086;&#1090;%20(&#1086;&#1090;&#1095;&#1077;&#1090;%20&#1079;&#1072;%202018)%2014-5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 Горьк.47"/>
      <sheetName val="2019 Горьк.47А"/>
      <sheetName val="2019 баз."/>
      <sheetName val="ОпцииПеречня"/>
      <sheetName val="СпрРабУсл"/>
      <sheetName val="conf"/>
    </sheetNames>
    <sheetDataSet>
      <sheetData sheetId="4">
        <row r="1">
          <cell r="A1" t="str">
            <v>Промывка системы отопления</v>
          </cell>
        </row>
        <row r="2">
          <cell r="A2" t="str">
            <v>Незамедлительный вывоз твердых бытовых отходов при накоплении более 2,5 куб. метров</v>
          </cell>
        </row>
        <row r="3">
          <cell r="A3" t="str">
            <v>В процессе эксплуатации дымовых и вентиляционных каналов (периодическая проверка) - не реже 3 раз в год (не позднее чем за 7 календарных дней до начала отопительного сезона, в середине отопительного сезона и не позднее чем через 7 дней после окончания ото</v>
          </cell>
        </row>
        <row r="4">
          <cell r="A4" t="str">
            <v>Сдвигание свежевыпавшего снега</v>
          </cell>
        </row>
        <row r="5">
          <cell r="A5" t="str">
            <v>Очистка территорий  от наледи</v>
          </cell>
        </row>
        <row r="6">
          <cell r="A6" t="str">
            <v>Очистка урн от мусора</v>
          </cell>
        </row>
        <row r="7">
          <cell r="A7" t="str">
            <v>Техническое обслуживание инженерных сетей входящих в состав общего имущества многоквартирных  жилых домов</v>
          </cell>
        </row>
        <row r="8">
          <cell r="A8" t="str">
            <v>Осмотр мест общего пользования и подвальных помещений</v>
          </cell>
        </row>
        <row r="9">
          <cell r="A9" t="str">
            <v>Техническое обслуживание дренажных насосов, кабелей, проводов щитов и распределительных коробок</v>
          </cell>
        </row>
        <row r="10">
          <cell r="A10" t="str">
            <v>Техническое обслуживание электрических сетей и их оборудования на лестничных клетках</v>
          </cell>
        </row>
        <row r="11">
          <cell r="A11" t="str">
            <v>Прочистка и ремонт  вентиляционных каналов</v>
          </cell>
        </row>
        <row r="12">
          <cell r="A12" t="str">
            <v>Замеры сопротивления изоляции проводов, трубопроводов. проверка заземления оболочки электрокабеля, оборудования (насосы, щитовые вентиляторы и др.)</v>
          </cell>
        </row>
        <row r="13">
          <cell r="A13" t="str">
            <v>Очистка кровли от скопления снега и наледи</v>
          </cell>
        </row>
        <row r="14">
          <cell r="A14" t="str">
            <v>Промывка урн шлангом</v>
          </cell>
        </row>
        <row r="15">
          <cell r="A15" t="str">
            <v>Услуга по управлению</v>
          </cell>
        </row>
        <row r="16">
          <cell r="A16" t="str">
            <v>Обслуживание электрических сетей</v>
          </cell>
        </row>
        <row r="17">
          <cell r="A17" t="str">
            <v>Техническое обслуживание системы освещения общего имущества</v>
          </cell>
        </row>
        <row r="18">
          <cell r="A18" t="str">
            <v>Техническое обслуживание ГЩВУ (ВРУ)</v>
          </cell>
        </row>
        <row r="19">
          <cell r="A19" t="str">
            <v>Замер сопротивления изоляции</v>
          </cell>
        </row>
        <row r="20">
          <cell r="A20" t="str">
            <v>Осмотр чердачного помещения</v>
          </cell>
        </row>
        <row r="21">
          <cell r="A21" t="str">
            <v>Обслуживание кровли</v>
          </cell>
        </row>
        <row r="22">
          <cell r="A22" t="str">
            <v>Очистка мягкой кровли от мусора</v>
          </cell>
        </row>
        <row r="23">
          <cell r="A23" t="str">
            <v>Техническое обслуживание жесткой кровли</v>
          </cell>
        </row>
        <row r="24">
          <cell r="A24" t="str">
            <v>Техническое обслуживание мягкой кровли</v>
          </cell>
        </row>
        <row r="25">
          <cell r="A25" t="str">
            <v>Осмотр несущих конструкций кровли</v>
          </cell>
        </row>
        <row r="26">
          <cell r="A26" t="str">
            <v>Осмотр наружных деревянных конструкций</v>
          </cell>
        </row>
        <row r="27">
          <cell r="A27" t="str">
            <v>Осмотры</v>
          </cell>
        </row>
        <row r="28">
          <cell r="A28" t="str">
            <v>Осмотр печей</v>
          </cell>
        </row>
        <row r="29">
          <cell r="A29" t="str">
            <v>Осмотр наружных конструкций панельного дома</v>
          </cell>
        </row>
        <row r="30">
          <cell r="A30" t="str">
            <v>Осмотр наружных конструкций кирпичного или каменного дома</v>
          </cell>
        </row>
        <row r="31">
          <cell r="A31" t="str">
            <v>Осмотр жилых и нежилых помещений</v>
          </cell>
        </row>
        <row r="32">
          <cell r="A32" t="str">
            <v>Текущий ремонт: Общестроительные работы</v>
          </cell>
        </row>
        <row r="33">
          <cell r="A33" t="str">
            <v>Ремонт плановый и внеплановый. Внеплановые работы по обслуживанию</v>
          </cell>
        </row>
        <row r="34">
          <cell r="A34" t="str">
            <v>Замена кабельных линий</v>
          </cell>
        </row>
        <row r="35">
          <cell r="A35" t="str">
            <v>Текущий ремонт: Электрические сети</v>
          </cell>
        </row>
        <row r="36">
          <cell r="A36" t="str">
            <v>Замена распределительных щитов</v>
          </cell>
        </row>
        <row r="37">
          <cell r="A37" t="str">
            <v>Замена осветительных приборов</v>
          </cell>
        </row>
        <row r="38">
          <cell r="A38" t="str">
            <v>Замена ГЩВУ (ВРУ)</v>
          </cell>
        </row>
        <row r="39">
          <cell r="A39" t="str">
            <v>Ремонт кровли</v>
          </cell>
        </row>
        <row r="40">
          <cell r="A40" t="str">
            <v>Текущий ремонт: Крыши и кровли</v>
          </cell>
        </row>
        <row r="41">
          <cell r="A41" t="str">
            <v>Смена теплоизоляции</v>
          </cell>
        </row>
        <row r="42">
          <cell r="A42" t="str">
            <v>Замена элементов стропильной системы</v>
          </cell>
        </row>
        <row r="43">
          <cell r="A43" t="str">
            <v>Замена выпусков системы водоотведения</v>
          </cell>
        </row>
        <row r="44">
          <cell r="A44" t="str">
            <v>Текущий ремонт: Инженерные сети</v>
          </cell>
        </row>
        <row r="45">
          <cell r="A45" t="str">
            <v>Замена распределительной сети</v>
          </cell>
        </row>
        <row r="46">
          <cell r="A46" t="str">
            <v>Замена стояков водоотведения</v>
          </cell>
        </row>
        <row r="47">
          <cell r="A47" t="str">
            <v>Замена стояков ГВС</v>
          </cell>
        </row>
        <row r="48">
          <cell r="A48" t="str">
            <v>Замена стояков отопления</v>
          </cell>
        </row>
        <row r="49">
          <cell r="A49" t="str">
            <v>Замена стояков ХВС</v>
          </cell>
        </row>
        <row r="50">
          <cell r="A50" t="str">
            <v>Замена теплового узла</v>
          </cell>
        </row>
        <row r="51">
          <cell r="A51" t="str">
            <v>Замена водоподкачки</v>
          </cell>
        </row>
        <row r="52">
          <cell r="A52" t="str">
            <v>Гидравлические испытания оборудования водоподкачек</v>
          </cell>
        </row>
        <row r="53">
          <cell r="A53" t="str">
            <v>Обслуживание инженерных сетей</v>
          </cell>
        </row>
        <row r="54">
          <cell r="A54" t="str">
            <v>Гидравлические испытания системы отопления</v>
          </cell>
        </row>
        <row r="55">
          <cell r="A55" t="str">
            <v>Запуск системы отопления</v>
          </cell>
        </row>
        <row r="56">
          <cell r="A56" t="str">
            <v>Санитарное обслуживание</v>
          </cell>
        </row>
        <row r="57">
          <cell r="A57" t="str">
            <v>Придомовая территория</v>
          </cell>
        </row>
        <row r="58">
          <cell r="A58" t="str">
            <v>Уборка контейнерных площадок</v>
          </cell>
        </row>
        <row r="59">
          <cell r="A59" t="str">
            <v>Придомовая. Лето</v>
          </cell>
        </row>
        <row r="60">
          <cell r="A60" t="str">
            <v>Выкашивание газонов</v>
          </cell>
        </row>
        <row r="61">
          <cell r="A61" t="str">
            <v>Подметание ступеней и площадок</v>
          </cell>
        </row>
        <row r="62">
          <cell r="A62" t="str">
            <v>Уборка газонов от случайного мусора</v>
          </cell>
        </row>
        <row r="63">
          <cell r="A63" t="str">
            <v>Промывка шарообразных урн вручную</v>
          </cell>
        </row>
        <row r="64">
          <cell r="A64" t="str">
            <v>Промывка урн вручную</v>
          </cell>
        </row>
        <row r="65">
          <cell r="A65" t="str">
            <v>Промывка чугунных литых урн вручную</v>
          </cell>
        </row>
        <row r="66">
          <cell r="A66" t="str">
            <v>Промывка железобетонных урн с металлическим вкладышем  вручную</v>
          </cell>
        </row>
        <row r="67">
          <cell r="A67" t="str">
            <v>Подметание территории</v>
          </cell>
        </row>
        <row r="68">
          <cell r="A68" t="str">
            <v>Подметание территории с усовершенствованным покрытием I класса</v>
          </cell>
        </row>
        <row r="69">
          <cell r="A69" t="str">
            <v>Подметание территории  I класса</v>
          </cell>
        </row>
        <row r="70">
          <cell r="A70" t="str">
            <v>Подметание территории без покрытия I класса</v>
          </cell>
        </row>
        <row r="71">
          <cell r="A71" t="str">
            <v>Подметание территории с неусовершенствованным покрытием I класса</v>
          </cell>
        </row>
        <row r="72">
          <cell r="A72" t="str">
            <v>Очистка чугунных литых урн от мусора</v>
          </cell>
        </row>
        <row r="73">
          <cell r="A73" t="str">
            <v>Очистка железобетонных урн с металлическим вкладышем   от мусора</v>
          </cell>
        </row>
        <row r="74">
          <cell r="A74" t="str">
            <v>Очистка шарообразных урн   от мусора</v>
          </cell>
        </row>
        <row r="75">
          <cell r="A75" t="str">
            <v>Промывка шарообразных урн шлангом</v>
          </cell>
        </row>
        <row r="76">
          <cell r="A76" t="str">
            <v>Промывка чугунных литых урн шлангом</v>
          </cell>
        </row>
        <row r="77">
          <cell r="A77" t="str">
            <v>Промывка железобетонных урн с металлическим вкладышем  шлангом</v>
          </cell>
        </row>
        <row r="78">
          <cell r="A78" t="str">
            <v>Сметание снега со ступеней и площадок</v>
          </cell>
        </row>
        <row r="79">
          <cell r="A79" t="str">
            <v>Придомовая. Зима</v>
          </cell>
        </row>
        <row r="80">
          <cell r="A80" t="str">
            <v>Очистка контейнерной площадки в холодный период</v>
          </cell>
        </row>
        <row r="81">
          <cell r="A81" t="str">
            <v>Очистка территорий I класса от наледи без предварительной обработки хлоридами</v>
          </cell>
        </row>
        <row r="82">
          <cell r="A82" t="str">
            <v>Очистка территорий  от наледи без предварительной обработки хлоридами</v>
          </cell>
        </row>
        <row r="83">
          <cell r="A83" t="str">
            <v>Очистка территорий  с усовершенствованными покрытиями от уплотненного снега</v>
          </cell>
        </row>
        <row r="84">
          <cell r="A84" t="str">
            <v>Сдвигание свежевыпавшего снега с территории I класса с неусовершенствованным покрытием</v>
          </cell>
        </row>
        <row r="85">
          <cell r="A85" t="str">
            <v>Сдвигание свежевыпавшего снега с территории I класса с усовершенствованным покрытием</v>
          </cell>
        </row>
        <row r="86">
          <cell r="A86" t="str">
            <v>Сдвигание свежевыпавшего снега с территории I класса без покрытий</v>
          </cell>
        </row>
        <row r="87">
          <cell r="A87" t="str">
            <v>Услуги паспортной службы</v>
          </cell>
        </row>
        <row r="88">
          <cell r="A88" t="str">
            <v>Услуги по управлению</v>
          </cell>
        </row>
        <row r="89">
          <cell r="A89" t="str">
            <v>Организация предоставления коммунальных услуг</v>
          </cell>
        </row>
        <row r="90">
          <cell r="A90" t="str">
            <v>Услуги по начислению и сбору платежей, работе с неплательщиками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3">
      <selection activeCell="I8" sqref="I8"/>
    </sheetView>
  </sheetViews>
  <sheetFormatPr defaultColWidth="9.00390625" defaultRowHeight="12.75"/>
  <cols>
    <col min="1" max="1" width="3.50390625" style="0" customWidth="1"/>
    <col min="2" max="2" width="52.375" style="2" customWidth="1"/>
    <col min="3" max="4" width="8.75390625" style="3" customWidth="1"/>
    <col min="5" max="5" width="6.625" style="3" customWidth="1"/>
    <col min="6" max="6" width="11.375" style="3" customWidth="1"/>
  </cols>
  <sheetData>
    <row r="1" spans="1:6" ht="15.75" customHeight="1">
      <c r="A1" s="14" t="s">
        <v>21</v>
      </c>
      <c r="B1" s="15"/>
      <c r="C1" s="15"/>
      <c r="D1" s="15"/>
      <c r="E1" s="15"/>
      <c r="F1" s="16"/>
    </row>
    <row r="2" spans="1:6" s="8" customFormat="1" ht="44.2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7" t="s">
        <v>5</v>
      </c>
    </row>
    <row r="3" spans="1:6" ht="18.75" customHeight="1">
      <c r="A3" s="1">
        <v>1</v>
      </c>
      <c r="B3" s="9" t="s">
        <v>6</v>
      </c>
      <c r="C3" s="11">
        <v>0.28</v>
      </c>
      <c r="D3" s="11">
        <v>1844.6</v>
      </c>
      <c r="E3" s="11">
        <v>12</v>
      </c>
      <c r="F3" s="11">
        <f>C3*D3*E3</f>
        <v>6197.856000000001</v>
      </c>
    </row>
    <row r="4" spans="1:6" ht="31.5" customHeight="1">
      <c r="A4" s="1">
        <f>A3+1</f>
        <v>2</v>
      </c>
      <c r="B4" s="9" t="s">
        <v>7</v>
      </c>
      <c r="C4" s="11">
        <v>0.43</v>
      </c>
      <c r="D4" s="11">
        <v>1844.6</v>
      </c>
      <c r="E4" s="11">
        <v>12</v>
      </c>
      <c r="F4" s="11">
        <f>C4*D4*E4</f>
        <v>9518.136</v>
      </c>
    </row>
    <row r="5" spans="1:6" ht="30.75">
      <c r="A5" s="1">
        <f aca="true" t="shared" si="0" ref="A5:A17">A4+1</f>
        <v>3</v>
      </c>
      <c r="B5" s="9" t="s">
        <v>8</v>
      </c>
      <c r="C5" s="11">
        <v>0.48</v>
      </c>
      <c r="D5" s="11">
        <v>1844.6</v>
      </c>
      <c r="E5" s="11">
        <v>12</v>
      </c>
      <c r="F5" s="11">
        <f>C5*D5*E5</f>
        <v>10624.895999999999</v>
      </c>
    </row>
    <row r="6" spans="1:6" ht="15">
      <c r="A6" s="1">
        <f t="shared" si="0"/>
        <v>4</v>
      </c>
      <c r="B6" s="9" t="s">
        <v>9</v>
      </c>
      <c r="C6" s="11">
        <v>0.28</v>
      </c>
      <c r="D6" s="11">
        <v>1844.6</v>
      </c>
      <c r="E6" s="11">
        <v>12</v>
      </c>
      <c r="F6" s="11">
        <f>C6*D6*E6</f>
        <v>6197.856000000001</v>
      </c>
    </row>
    <row r="7" spans="1:6" ht="30.75">
      <c r="A7" s="1">
        <f t="shared" si="0"/>
        <v>5</v>
      </c>
      <c r="B7" s="9" t="s">
        <v>10</v>
      </c>
      <c r="C7" s="11">
        <v>0.28</v>
      </c>
      <c r="D7" s="11">
        <v>1844.6</v>
      </c>
      <c r="E7" s="11">
        <v>12</v>
      </c>
      <c r="F7" s="11">
        <f>C7*D7*E7</f>
        <v>6197.856000000001</v>
      </c>
    </row>
    <row r="8" spans="1:6" ht="30.75">
      <c r="A8" s="1">
        <f t="shared" si="0"/>
        <v>6</v>
      </c>
      <c r="B8" s="9" t="s">
        <v>11</v>
      </c>
      <c r="C8" s="11">
        <v>0.3</v>
      </c>
      <c r="D8" s="11">
        <v>1844.6</v>
      </c>
      <c r="E8" s="11">
        <v>12</v>
      </c>
      <c r="F8" s="11">
        <f aca="true" t="shared" si="1" ref="F8:F17">C8*D8*E8</f>
        <v>6640.5599999999995</v>
      </c>
    </row>
    <row r="9" spans="1:6" ht="14.25" customHeight="1">
      <c r="A9" s="1">
        <f t="shared" si="0"/>
        <v>7</v>
      </c>
      <c r="B9" s="9" t="s">
        <v>12</v>
      </c>
      <c r="C9" s="11">
        <v>3.08</v>
      </c>
      <c r="D9" s="11">
        <v>1844.6</v>
      </c>
      <c r="E9" s="11">
        <v>12</v>
      </c>
      <c r="F9" s="11">
        <f t="shared" si="1"/>
        <v>68176.416</v>
      </c>
    </row>
    <row r="10" spans="1:6" ht="46.5">
      <c r="A10" s="1">
        <f t="shared" si="0"/>
        <v>8</v>
      </c>
      <c r="B10" s="9" t="s">
        <v>13</v>
      </c>
      <c r="C10" s="11">
        <v>3.1</v>
      </c>
      <c r="D10" s="11">
        <v>1844.6</v>
      </c>
      <c r="E10" s="11">
        <v>12</v>
      </c>
      <c r="F10" s="11">
        <f t="shared" si="1"/>
        <v>68619.12</v>
      </c>
    </row>
    <row r="11" spans="1:6" ht="45.75" customHeight="1">
      <c r="A11" s="1">
        <f t="shared" si="0"/>
        <v>9</v>
      </c>
      <c r="B11" s="9" t="s">
        <v>20</v>
      </c>
      <c r="C11" s="11">
        <v>0.19</v>
      </c>
      <c r="D11" s="11">
        <v>1844.6</v>
      </c>
      <c r="E11" s="11">
        <v>12</v>
      </c>
      <c r="F11" s="11">
        <f t="shared" si="1"/>
        <v>4205.688</v>
      </c>
    </row>
    <row r="12" spans="1:6" ht="15">
      <c r="A12" s="1">
        <f t="shared" si="0"/>
        <v>10</v>
      </c>
      <c r="B12" s="9" t="s">
        <v>14</v>
      </c>
      <c r="C12" s="11">
        <v>7.86</v>
      </c>
      <c r="D12" s="11">
        <v>1844.6</v>
      </c>
      <c r="E12" s="11">
        <v>12</v>
      </c>
      <c r="F12" s="11">
        <f t="shared" si="1"/>
        <v>173982.67200000002</v>
      </c>
    </row>
    <row r="13" spans="1:6" ht="15">
      <c r="A13" s="1">
        <f t="shared" si="0"/>
        <v>11</v>
      </c>
      <c r="B13" s="9" t="s">
        <v>15</v>
      </c>
      <c r="C13" s="11">
        <v>0.4</v>
      </c>
      <c r="D13" s="11">
        <v>1844.6</v>
      </c>
      <c r="E13" s="11">
        <v>12</v>
      </c>
      <c r="F13" s="11">
        <f t="shared" si="1"/>
        <v>8854.08</v>
      </c>
    </row>
    <row r="14" spans="1:6" ht="33.75" customHeight="1">
      <c r="A14" s="1">
        <f t="shared" si="0"/>
        <v>12</v>
      </c>
      <c r="B14" s="9" t="s">
        <v>18</v>
      </c>
      <c r="C14" s="11">
        <v>0.4</v>
      </c>
      <c r="D14" s="11">
        <v>1844.6</v>
      </c>
      <c r="E14" s="11">
        <v>12</v>
      </c>
      <c r="F14" s="11">
        <f t="shared" si="1"/>
        <v>8854.08</v>
      </c>
    </row>
    <row r="15" spans="1:6" ht="15.75" customHeight="1">
      <c r="A15" s="1">
        <f t="shared" si="0"/>
        <v>13</v>
      </c>
      <c r="B15" s="9" t="s">
        <v>16</v>
      </c>
      <c r="C15" s="11">
        <v>0.98</v>
      </c>
      <c r="D15" s="11">
        <v>1844.6</v>
      </c>
      <c r="E15" s="11">
        <v>12</v>
      </c>
      <c r="F15" s="11">
        <f t="shared" si="1"/>
        <v>21692.496</v>
      </c>
    </row>
    <row r="16" spans="1:6" ht="18.75" customHeight="1">
      <c r="A16" s="1">
        <f t="shared" si="0"/>
        <v>14</v>
      </c>
      <c r="B16" s="9" t="s">
        <v>19</v>
      </c>
      <c r="C16" s="11">
        <v>0.6</v>
      </c>
      <c r="D16" s="11">
        <v>1844.6</v>
      </c>
      <c r="E16" s="11">
        <v>12</v>
      </c>
      <c r="F16" s="11">
        <f t="shared" si="1"/>
        <v>13281.119999999999</v>
      </c>
    </row>
    <row r="17" spans="1:6" ht="93" customHeight="1">
      <c r="A17" s="1">
        <f t="shared" si="0"/>
        <v>15</v>
      </c>
      <c r="B17" s="9" t="s">
        <v>17</v>
      </c>
      <c r="C17" s="11">
        <v>0.38</v>
      </c>
      <c r="D17" s="11">
        <v>1844.6</v>
      </c>
      <c r="E17" s="11">
        <v>12</v>
      </c>
      <c r="F17" s="11">
        <f t="shared" si="1"/>
        <v>8411.376</v>
      </c>
    </row>
    <row r="18" spans="1:6" ht="15">
      <c r="A18" s="1"/>
      <c r="B18" s="9"/>
      <c r="C18" s="11">
        <f>SUM(C3:C17)</f>
        <v>19.04</v>
      </c>
      <c r="D18" s="11"/>
      <c r="E18" s="11"/>
      <c r="F18" s="11">
        <f>SUM(F3:F17)</f>
        <v>421454.208</v>
      </c>
    </row>
    <row r="19" ht="15">
      <c r="F19" s="10"/>
    </row>
    <row r="20" spans="2:6" ht="12">
      <c r="B20" s="12"/>
      <c r="C20" s="17"/>
      <c r="D20" s="18"/>
      <c r="E20" s="18"/>
      <c r="F20" s="18"/>
    </row>
    <row r="21" spans="2:6" ht="12">
      <c r="B21" s="12"/>
      <c r="C21" s="17"/>
      <c r="D21" s="18"/>
      <c r="E21" s="18"/>
      <c r="F21" s="18"/>
    </row>
    <row r="22" spans="2:6" ht="12">
      <c r="B22" s="12"/>
      <c r="C22" s="17"/>
      <c r="D22" s="19"/>
      <c r="E22" s="20"/>
      <c r="F22" s="20"/>
    </row>
    <row r="23" spans="2:6" ht="12">
      <c r="B23" s="13"/>
      <c r="C23" s="17"/>
      <c r="D23" s="18"/>
      <c r="E23" s="18"/>
      <c r="F23" s="18"/>
    </row>
    <row r="24" spans="2:6" ht="12">
      <c r="B24" s="13"/>
      <c r="C24" s="17"/>
      <c r="D24" s="21"/>
      <c r="E24" s="22"/>
      <c r="F24" s="22"/>
    </row>
    <row r="25" spans="2:6" ht="12">
      <c r="B25" s="12"/>
      <c r="C25" s="17"/>
      <c r="D25" s="19"/>
      <c r="E25" s="20"/>
      <c r="F25" s="20"/>
    </row>
    <row r="26" spans="2:6" ht="15">
      <c r="B26" s="23"/>
      <c r="C26" s="17"/>
      <c r="D26" s="24"/>
      <c r="E26" s="24"/>
      <c r="F26" s="24"/>
    </row>
  </sheetData>
  <sheetProtection/>
  <mergeCells count="6">
    <mergeCell ref="A1:F1"/>
    <mergeCell ref="D20:F20"/>
    <mergeCell ref="D21:F21"/>
    <mergeCell ref="D23:F23"/>
    <mergeCell ref="E24:F24"/>
    <mergeCell ref="D26:F26"/>
  </mergeCells>
  <dataValidations count="1">
    <dataValidation type="list" allowBlank="1" showInputMessage="1" showErrorMessage="1" sqref="B3:B65531">
      <formula1>Справочник_работ_и_услуг</formula1>
    </dataValidation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Nabster</dc:creator>
  <cp:keywords/>
  <dc:description/>
  <cp:lastModifiedBy>Professional</cp:lastModifiedBy>
  <cp:lastPrinted>2024-03-13T06:49:09Z</cp:lastPrinted>
  <dcterms:created xsi:type="dcterms:W3CDTF">2010-06-23T06:34:03Z</dcterms:created>
  <dcterms:modified xsi:type="dcterms:W3CDTF">2024-03-27T08:37:59Z</dcterms:modified>
  <cp:category/>
  <cp:version/>
  <cp:contentType/>
  <cp:contentStatus/>
</cp:coreProperties>
</file>